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4'!$A$1:$N$21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4" l="1"/>
  <c r="H21" i="4" l="1"/>
  <c r="H20" i="4"/>
  <c r="H19" i="4"/>
  <c r="H18" i="4"/>
  <c r="M21" i="4"/>
  <c r="L21" i="4"/>
  <c r="K21" i="4"/>
  <c r="M20" i="4"/>
  <c r="M17" i="4" s="1"/>
  <c r="L20" i="4"/>
  <c r="L17" i="4" s="1"/>
  <c r="K20" i="4"/>
  <c r="K17" i="4" s="1"/>
  <c r="L19" i="4"/>
  <c r="K19" i="4"/>
  <c r="J21" i="4"/>
  <c r="J20" i="4"/>
  <c r="J19" i="4"/>
  <c r="I21" i="4"/>
  <c r="I20" i="4"/>
  <c r="I19" i="4"/>
  <c r="M18" i="4"/>
  <c r="L18" i="4"/>
  <c r="K18" i="4"/>
  <c r="J18" i="4"/>
  <c r="I18" i="4"/>
  <c r="J17" i="4" l="1"/>
  <c r="N20" i="4"/>
  <c r="H17" i="4"/>
  <c r="I17" i="4"/>
  <c r="N21" i="4"/>
  <c r="N18" i="4"/>
  <c r="I7" i="4"/>
  <c r="H7" i="4"/>
  <c r="N17" i="4" l="1"/>
  <c r="N19" i="4"/>
  <c r="N16" i="4"/>
  <c r="N14" i="4"/>
  <c r="N13" i="4"/>
  <c r="M12" i="4"/>
  <c r="L12" i="4"/>
  <c r="K12" i="4"/>
  <c r="J12" i="4"/>
  <c r="I12" i="4"/>
  <c r="H12" i="4"/>
  <c r="N11" i="4"/>
  <c r="N10" i="4"/>
  <c r="N9" i="4"/>
  <c r="N8" i="4"/>
  <c r="M7" i="4"/>
  <c r="L7" i="4"/>
  <c r="K7" i="4"/>
  <c r="J7" i="4"/>
  <c r="N7" i="4" l="1"/>
  <c r="N12" i="4"/>
</calcChain>
</file>

<file path=xl/sharedStrings.xml><?xml version="1.0" encoding="utf-8"?>
<sst xmlns="http://schemas.openxmlformats.org/spreadsheetml/2006/main" count="77" uniqueCount="56">
  <si>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</si>
  <si>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</si>
  <si>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</si>
  <si>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</si>
  <si>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</si>
  <si>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</si>
  <si>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</si>
  <si>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</si>
  <si>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</si>
  <si>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</si>
  <si>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</si>
  <si>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</si>
  <si>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</si>
  <si>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Раздел 2 Показатели комплекса процессных мероприятий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</si>
  <si>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</si>
  <si>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</si>
  <si>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</si>
  <si>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</si>
  <si>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</si>
  <si>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</si>
  <si>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</si>
  <si>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</si>
  <si>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</si>
  <si>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</si>
  <si>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</si>
  <si>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</si>
  <si>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</si>
  <si>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</si>
  <si>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</si>
  <si>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</si>
  <si>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</si>
  <si>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</si>
  <si>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</si>
  <si>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</si>
  <si>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</si>
  <si>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</si>
  <si>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</si>
  <si>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отдел КСМиСПТиКМНС, </t>
  </si>
  <si>
    <t>культуры в МО Ногликский муниципальный округ Сахалинской области",</t>
  </si>
  <si>
    <t>Число посещений мероприятий организаций культуры</t>
  </si>
  <si>
    <t>Ед.</t>
  </si>
  <si>
    <t>457600</t>
  </si>
  <si>
    <t>Доля зданий учреждений культуры, находящихся в удовлетворительном состоянии, в общем количестве зданий данных учреждений</t>
  </si>
  <si>
    <t>Задача 1. Развитие библиотечного дела</t>
  </si>
  <si>
    <t>Развитие библиотечного дела, в том числе</t>
  </si>
  <si>
    <t>Оказание услуг и обеспечение деятельности библиотек и филиалов, в том числе</t>
  </si>
  <si>
    <t xml:space="preserve">           Приложение № 6 к муниципальной программе "Развитие</t>
  </si>
  <si>
    <t>Департамент социальной политики администрации МО, учреждения культуры МБУК РЦД, СДК с. Вал, СДК с.Ныш.</t>
  </si>
  <si>
    <t>Обеспечение и развитие культурно-досугового обслуживания населения</t>
  </si>
  <si>
    <t>Организация и проведение концертов, праздников, фестивалей и смотров.</t>
  </si>
  <si>
    <t>Создание условий для развития культурно-досугового обслуживания населения</t>
  </si>
  <si>
    <t>1. Организация и проведение культурно-массовых мероприятий.                                                              2. Организация деятельности клубных формиро-ваний и формирований самодеятельного народного творчества;                                                              3. Проведение масте-классов, конкурсов и смотров.</t>
  </si>
  <si>
    <t>1. Обеспечение деятельности культурно-досуговых учреждений</t>
  </si>
  <si>
    <t xml:space="preserve">ПАСПОРТ
комплек процессных мероприятий "Создание условий для развития культурно-досугового обслуживания населения"
</t>
  </si>
  <si>
    <t xml:space="preserve">Задача 2. Обеспечение и развитие культурно-досугового обслуживания населения.                                                                                   </t>
  </si>
  <si>
    <t>Задача 1. Организация и проведение концертов, праздников, фестивалей и смотров;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</si>
</sst>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 vertical="top"/>
    </xf>
    <xf numFmtId="2" fontId="3" fillId="4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2" borderId="8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WhiteSpace="0" view="pageBreakPreview" zoomScale="96" zoomScaleNormal="100" zoomScaleSheetLayoutView="96" workbookViewId="0">
      <selection activeCell="K26" sqref="K26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3"/>
      <c r="I1" s="27" t="s">
        <v>46</v>
      </c>
      <c r="J1" s="27"/>
      <c r="K1" s="27"/>
      <c r="L1" s="27"/>
      <c r="M1" s="27"/>
      <c r="N1" s="27"/>
      <c r="O1" s="27"/>
    </row>
    <row r="2" spans="1:15" x14ac:dyDescent="0.25">
      <c r="H2" s="27" t="s">
        <v>38</v>
      </c>
      <c r="I2" s="27"/>
      <c r="J2" s="27"/>
      <c r="K2" s="27"/>
      <c r="L2" s="27"/>
      <c r="M2" s="27"/>
      <c r="N2" s="27"/>
      <c r="O2" s="27"/>
    </row>
    <row r="3" spans="1:15" x14ac:dyDescent="0.25">
      <c r="H3" s="27" t="s">
        <v>35</v>
      </c>
      <c r="I3" s="27"/>
      <c r="J3" s="27"/>
      <c r="K3" s="27"/>
      <c r="L3" s="27"/>
      <c r="M3" s="27"/>
      <c r="N3" s="27"/>
      <c r="O3" s="27"/>
    </row>
    <row r="4" spans="1:15" x14ac:dyDescent="0.25">
      <c r="H4" s="27"/>
      <c r="I4" s="28"/>
      <c r="J4" s="28"/>
      <c r="K4" s="28"/>
      <c r="L4" s="28"/>
      <c r="M4" s="28"/>
      <c r="N4" s="28"/>
      <c r="O4" s="28"/>
    </row>
    <row r="5" spans="1:15" ht="9" customHeight="1" x14ac:dyDescent="0.25"/>
    <row r="6" spans="1:15" ht="0.75" customHeight="1" x14ac:dyDescent="0.25"/>
    <row r="7" spans="1:15" ht="37.5" customHeight="1" x14ac:dyDescent="0.25">
      <c r="A7" s="32" t="s">
        <v>53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3"/>
      <c r="O7" s="33"/>
    </row>
    <row r="8" spans="1:15" ht="26.25" customHeight="1" x14ac:dyDescent="0.25">
      <c r="A8" s="32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2.75" customHeight="1" x14ac:dyDescent="0.25"/>
    <row r="10" spans="1:15" ht="34.5" customHeight="1" x14ac:dyDescent="0.25">
      <c r="A10" s="29" t="s">
        <v>0</v>
      </c>
      <c r="B10" s="30"/>
      <c r="C10" s="30"/>
      <c r="D10" s="30"/>
      <c r="E10" s="30"/>
      <c r="F10" s="30"/>
      <c r="G10" s="30"/>
      <c r="H10" s="30"/>
      <c r="I10" s="34" t="s">
        <v>30</v>
      </c>
      <c r="J10" s="35"/>
      <c r="K10" s="35"/>
      <c r="L10" s="35"/>
      <c r="M10" s="35"/>
      <c r="N10" s="35"/>
      <c r="O10" s="35"/>
    </row>
    <row r="11" spans="1:15" ht="37.5" customHeight="1" x14ac:dyDescent="0.25">
      <c r="A11" s="29" t="s">
        <v>1</v>
      </c>
      <c r="B11" s="30"/>
      <c r="C11" s="30"/>
      <c r="D11" s="30"/>
      <c r="E11" s="30"/>
      <c r="F11" s="30"/>
      <c r="G11" s="30"/>
      <c r="H11" s="30"/>
      <c r="I11" s="36" t="s">
        <v>47</v>
      </c>
      <c r="J11" s="37"/>
      <c r="K11" s="37"/>
      <c r="L11" s="37"/>
      <c r="M11" s="37"/>
      <c r="N11" s="37"/>
      <c r="O11" s="37"/>
    </row>
    <row r="12" spans="1:15" ht="34.5" customHeight="1" x14ac:dyDescent="0.25">
      <c r="A12" s="29" t="s">
        <v>2</v>
      </c>
      <c r="B12" s="30"/>
      <c r="C12" s="30"/>
      <c r="D12" s="30"/>
      <c r="E12" s="30"/>
      <c r="F12" s="30"/>
      <c r="G12" s="30"/>
      <c r="H12" s="31"/>
      <c r="I12" s="38" t="s">
        <v>55</v>
      </c>
      <c r="J12" s="39"/>
      <c r="K12" s="39"/>
      <c r="L12" s="39"/>
      <c r="M12" s="39"/>
      <c r="N12" s="39"/>
      <c r="O12" s="40"/>
    </row>
    <row r="13" spans="1:15" ht="34.5" customHeight="1" x14ac:dyDescent="0.25">
      <c r="A13" s="30"/>
      <c r="B13" s="30"/>
      <c r="C13" s="30"/>
      <c r="D13" s="30"/>
      <c r="E13" s="30"/>
      <c r="F13" s="30"/>
      <c r="G13" s="30"/>
      <c r="H13" s="31"/>
      <c r="I13" s="41" t="s">
        <v>54</v>
      </c>
      <c r="J13" s="42"/>
      <c r="K13" s="42"/>
      <c r="L13" s="42"/>
      <c r="M13" s="42"/>
      <c r="N13" s="42"/>
      <c r="O13" s="43"/>
    </row>
  </sheetData>
  <mergeCells count="13">
    <mergeCell ref="I1:O1"/>
    <mergeCell ref="H2:O2"/>
    <mergeCell ref="H3:O3"/>
    <mergeCell ref="H4:O4"/>
    <mergeCell ref="A12:H13"/>
    <mergeCell ref="A8:O8"/>
    <mergeCell ref="A7:O7"/>
    <mergeCell ref="A10:H10"/>
    <mergeCell ref="I10:O10"/>
    <mergeCell ref="A11:H11"/>
    <mergeCell ref="I11:O11"/>
    <mergeCell ref="I12:O12"/>
    <mergeCell ref="I13:O13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="112" zoomScaleNormal="100" zoomScaleSheetLayoutView="112" workbookViewId="0">
      <selection activeCell="B39" sqref="B39:B40"/>
    </sheetView>
  </sheetViews>
  <sheetFormatPr defaultRowHeight="15" x14ac:dyDescent="0.25"/>
  <cols>
    <col min="1" max="1" width="5.28515625" customWidth="1"/>
    <col min="2" max="2" width="64.140625" customWidth="1"/>
    <col min="4" max="5" width="8.85546875" customWidth="1"/>
    <col min="10" max="11" width="8.85546875" customWidth="1"/>
    <col min="12" max="12" width="22" customWidth="1"/>
  </cols>
  <sheetData>
    <row r="1" spans="1:12" ht="15.75" x14ac:dyDescent="0.25">
      <c r="A1" s="44" t="s">
        <v>13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3" spans="1:12" ht="22.9" customHeight="1" x14ac:dyDescent="0.25">
      <c r="A3" s="48" t="s">
        <v>14</v>
      </c>
      <c r="B3" s="45" t="s">
        <v>10</v>
      </c>
      <c r="C3" s="48" t="s">
        <v>9</v>
      </c>
      <c r="D3" s="48" t="s">
        <v>8</v>
      </c>
      <c r="E3" s="48" t="s">
        <v>34</v>
      </c>
      <c r="F3" s="51" t="s">
        <v>5</v>
      </c>
      <c r="G3" s="52"/>
      <c r="H3" s="52"/>
      <c r="I3" s="52"/>
      <c r="J3" s="52"/>
      <c r="K3" s="53"/>
      <c r="L3" s="48" t="s">
        <v>4</v>
      </c>
    </row>
    <row r="4" spans="1:12" ht="16.899999999999999" customHeight="1" x14ac:dyDescent="0.25">
      <c r="A4" s="49"/>
      <c r="B4" s="46"/>
      <c r="C4" s="49"/>
      <c r="D4" s="49"/>
      <c r="E4" s="49"/>
      <c r="F4" s="1">
        <v>2026</v>
      </c>
      <c r="G4" s="3">
        <v>2027</v>
      </c>
      <c r="H4" s="3">
        <v>2028</v>
      </c>
      <c r="I4" s="3">
        <v>2029</v>
      </c>
      <c r="J4" s="3">
        <v>2030</v>
      </c>
      <c r="K4" s="3">
        <v>2031</v>
      </c>
      <c r="L4" s="49"/>
    </row>
    <row r="5" spans="1:12" ht="28.5" customHeight="1" x14ac:dyDescent="0.25">
      <c r="A5" s="50"/>
      <c r="B5" s="47"/>
      <c r="C5" s="50"/>
      <c r="D5" s="50"/>
      <c r="E5" s="50"/>
      <c r="F5" s="2" t="s">
        <v>6</v>
      </c>
      <c r="G5" s="2" t="s">
        <v>6</v>
      </c>
      <c r="H5" s="2" t="s">
        <v>6</v>
      </c>
      <c r="I5" s="2" t="s">
        <v>6</v>
      </c>
      <c r="J5" s="2" t="s">
        <v>6</v>
      </c>
      <c r="K5" s="2" t="s">
        <v>6</v>
      </c>
      <c r="L5" s="50"/>
    </row>
    <row r="6" spans="1:12" x14ac:dyDescent="0.25">
      <c r="A6" s="1">
        <v>1</v>
      </c>
      <c r="B6" s="14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12" ht="42.75" customHeight="1" x14ac:dyDescent="0.25">
      <c r="A7" s="12" t="s">
        <v>11</v>
      </c>
      <c r="B7" s="25" t="s">
        <v>39</v>
      </c>
      <c r="C7" s="16" t="s">
        <v>32</v>
      </c>
      <c r="D7" s="12" t="s">
        <v>40</v>
      </c>
      <c r="E7" s="15">
        <v>16840</v>
      </c>
      <c r="F7" s="15">
        <v>257600</v>
      </c>
      <c r="G7" s="15">
        <v>390100</v>
      </c>
      <c r="H7" s="11" t="s">
        <v>41</v>
      </c>
      <c r="I7" s="15">
        <v>491300</v>
      </c>
      <c r="J7" s="15">
        <v>591300</v>
      </c>
      <c r="K7" s="12">
        <v>591300</v>
      </c>
      <c r="L7" s="11" t="s">
        <v>37</v>
      </c>
    </row>
    <row r="8" spans="1:12" ht="59.25" customHeight="1" x14ac:dyDescent="0.25">
      <c r="A8" s="12" t="s">
        <v>12</v>
      </c>
      <c r="B8" s="23" t="s">
        <v>42</v>
      </c>
      <c r="C8" s="16" t="s">
        <v>32</v>
      </c>
      <c r="D8" s="17" t="s">
        <v>31</v>
      </c>
      <c r="E8" s="15">
        <v>81.8</v>
      </c>
      <c r="F8" s="15">
        <v>81.8</v>
      </c>
      <c r="G8" s="15">
        <v>72</v>
      </c>
      <c r="H8" s="15">
        <v>72</v>
      </c>
      <c r="I8" s="15">
        <v>72</v>
      </c>
      <c r="J8" s="15">
        <v>74</v>
      </c>
      <c r="K8" s="15">
        <v>74</v>
      </c>
      <c r="L8" s="11" t="s">
        <v>37</v>
      </c>
    </row>
    <row r="9" spans="1:12" ht="58.5" customHeight="1" x14ac:dyDescent="0.25"/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0.25" right="0.25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="112" zoomScaleNormal="84" zoomScaleSheetLayoutView="112" workbookViewId="0">
      <selection activeCell="B7" sqref="B7:C8"/>
    </sheetView>
  </sheetViews>
  <sheetFormatPr defaultRowHeight="15" x14ac:dyDescent="0.25"/>
  <cols>
    <col min="1" max="1" width="5.7109375" customWidth="1"/>
    <col min="2" max="2" width="17.28515625" customWidth="1"/>
    <col min="3" max="3" width="14.5703125" customWidth="1"/>
    <col min="4" max="4" width="34.42578125" customWidth="1"/>
    <col min="5" max="5" width="10.5703125" customWidth="1"/>
    <col min="6" max="6" width="11.5703125" customWidth="1"/>
    <col min="12" max="12" width="9.5703125" customWidth="1"/>
  </cols>
  <sheetData>
    <row r="1" spans="1:12" ht="15.75" x14ac:dyDescent="0.25">
      <c r="A1" s="32" t="s">
        <v>36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5.9" customHeight="1" x14ac:dyDescent="0.25">
      <c r="A3" s="58" t="s">
        <v>14</v>
      </c>
      <c r="B3" s="60" t="s">
        <v>18</v>
      </c>
      <c r="C3" s="58" t="s">
        <v>17</v>
      </c>
      <c r="D3" s="58" t="s">
        <v>16</v>
      </c>
      <c r="E3" s="58" t="s">
        <v>8</v>
      </c>
      <c r="F3" s="58" t="s">
        <v>7</v>
      </c>
      <c r="G3" s="51" t="s">
        <v>15</v>
      </c>
      <c r="H3" s="52"/>
      <c r="I3" s="52"/>
      <c r="J3" s="52"/>
      <c r="K3" s="52"/>
      <c r="L3" s="53"/>
    </row>
    <row r="4" spans="1:12" ht="41.25" customHeight="1" x14ac:dyDescent="0.25">
      <c r="A4" s="59"/>
      <c r="B4" s="61"/>
      <c r="C4" s="59"/>
      <c r="D4" s="59"/>
      <c r="E4" s="59"/>
      <c r="F4" s="59"/>
      <c r="G4" s="5">
        <v>2026</v>
      </c>
      <c r="H4" s="5">
        <v>2027</v>
      </c>
      <c r="I4" s="5">
        <v>2028</v>
      </c>
      <c r="J4" s="5">
        <v>2029</v>
      </c>
      <c r="K4" s="5">
        <v>2030</v>
      </c>
      <c r="L4" s="5">
        <v>2031</v>
      </c>
    </row>
    <row r="5" spans="1:12" ht="15.75" customHeight="1" x14ac:dyDescent="0.25">
      <c r="A5" s="12">
        <v>1</v>
      </c>
      <c r="B5" s="24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</row>
    <row r="6" spans="1:12" ht="19.5" customHeight="1" x14ac:dyDescent="0.25">
      <c r="A6" s="54" t="s">
        <v>43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6"/>
    </row>
    <row r="7" spans="1:12" ht="133.5" customHeight="1" x14ac:dyDescent="0.25">
      <c r="A7" s="12" t="s">
        <v>27</v>
      </c>
      <c r="B7" s="57" t="s">
        <v>49</v>
      </c>
      <c r="C7" s="57"/>
      <c r="D7" s="26" t="s">
        <v>51</v>
      </c>
      <c r="E7" s="12" t="s">
        <v>31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</row>
    <row r="8" spans="1:12" ht="63.75" customHeight="1" x14ac:dyDescent="0.25">
      <c r="A8" s="12" t="s">
        <v>28</v>
      </c>
      <c r="B8" s="57" t="s">
        <v>48</v>
      </c>
      <c r="C8" s="57"/>
      <c r="D8" s="26" t="s">
        <v>52</v>
      </c>
      <c r="E8" s="12" t="s">
        <v>31</v>
      </c>
      <c r="F8" s="12">
        <v>100</v>
      </c>
      <c r="G8" s="12">
        <v>100</v>
      </c>
      <c r="H8" s="12">
        <v>100</v>
      </c>
      <c r="I8" s="12">
        <v>100</v>
      </c>
      <c r="J8" s="12">
        <v>100</v>
      </c>
      <c r="K8" s="12">
        <v>100</v>
      </c>
      <c r="L8" s="12">
        <v>100</v>
      </c>
    </row>
  </sheetData>
  <mergeCells count="11">
    <mergeCell ref="A6:L6"/>
    <mergeCell ref="B7:C7"/>
    <mergeCell ref="B8:C8"/>
    <mergeCell ref="A1:L1"/>
    <mergeCell ref="G3:L3"/>
    <mergeCell ref="F3:F4"/>
    <mergeCell ref="E3:E4"/>
    <mergeCell ref="D3:D4"/>
    <mergeCell ref="C3:C4"/>
    <mergeCell ref="B3:B4"/>
    <mergeCell ref="A3:A4"/>
  </mergeCells>
  <pageMargins left="0.25" right="0.25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view="pageBreakPreview" zoomScale="98" zoomScaleNormal="100" zoomScaleSheetLayoutView="98" workbookViewId="0">
      <selection activeCell="W15" sqref="W15"/>
    </sheetView>
  </sheetViews>
  <sheetFormatPr defaultRowHeight="15" x14ac:dyDescent="0.25"/>
  <cols>
    <col min="1" max="1" width="6.5703125" customWidth="1"/>
    <col min="7" max="7" width="20.28515625" customWidth="1"/>
    <col min="8" max="8" width="12.5703125" customWidth="1"/>
    <col min="9" max="9" width="12.42578125" customWidth="1"/>
    <col min="10" max="10" width="10.28515625" customWidth="1"/>
    <col min="11" max="11" width="10.5703125" customWidth="1"/>
    <col min="12" max="12" width="9.7109375" bestFit="1" customWidth="1"/>
    <col min="13" max="13" width="10" customWidth="1"/>
    <col min="14" max="14" width="15.42578125" customWidth="1"/>
  </cols>
  <sheetData>
    <row r="1" spans="1:15" ht="15.75" x14ac:dyDescent="0.25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3" spans="1:15" ht="33.6" customHeight="1" x14ac:dyDescent="0.25">
      <c r="A3" s="48" t="s">
        <v>29</v>
      </c>
      <c r="B3" s="78" t="s">
        <v>22</v>
      </c>
      <c r="C3" s="79"/>
      <c r="D3" s="79"/>
      <c r="E3" s="79"/>
      <c r="F3" s="79"/>
      <c r="G3" s="80"/>
      <c r="H3" s="74" t="s">
        <v>21</v>
      </c>
      <c r="I3" s="75"/>
      <c r="J3" s="75"/>
      <c r="K3" s="75"/>
      <c r="L3" s="75"/>
      <c r="M3" s="76"/>
      <c r="N3" s="48" t="s">
        <v>20</v>
      </c>
    </row>
    <row r="4" spans="1:15" x14ac:dyDescent="0.25">
      <c r="A4" s="77"/>
      <c r="B4" s="81"/>
      <c r="C4" s="82"/>
      <c r="D4" s="82"/>
      <c r="E4" s="82"/>
      <c r="F4" s="82"/>
      <c r="G4" s="8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77"/>
    </row>
    <row r="5" spans="1:15" x14ac:dyDescent="0.25">
      <c r="A5" s="4">
        <v>1</v>
      </c>
      <c r="B5" s="62">
        <v>2</v>
      </c>
      <c r="C5" s="63"/>
      <c r="D5" s="63"/>
      <c r="E5" s="63"/>
      <c r="F5" s="63"/>
      <c r="G5" s="64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32.25" customHeight="1" x14ac:dyDescent="0.25">
      <c r="A6" s="22"/>
      <c r="B6" s="71" t="s">
        <v>50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3"/>
    </row>
    <row r="7" spans="1:15" ht="15.75" x14ac:dyDescent="0.25">
      <c r="A7" s="8" t="s">
        <v>27</v>
      </c>
      <c r="B7" s="65" t="s">
        <v>44</v>
      </c>
      <c r="C7" s="66"/>
      <c r="D7" s="66"/>
      <c r="E7" s="66"/>
      <c r="F7" s="66"/>
      <c r="G7" s="67"/>
      <c r="H7" s="9">
        <f>H8+H9+H10+H11</f>
        <v>7927.5</v>
      </c>
      <c r="I7" s="9">
        <f>I8+I9+I10+I11</f>
        <v>8136.6</v>
      </c>
      <c r="J7" s="9">
        <f>SUM(J8:J11)</f>
        <v>8364</v>
      </c>
      <c r="K7" s="9">
        <f t="shared" ref="K7:M7" si="0">SUM(K8:K11)</f>
        <v>8580.1</v>
      </c>
      <c r="L7" s="9">
        <f t="shared" si="0"/>
        <v>8815.2999999999993</v>
      </c>
      <c r="M7" s="9">
        <f t="shared" si="0"/>
        <v>9060</v>
      </c>
      <c r="N7" s="9">
        <f>SUM(H7:M7)</f>
        <v>50883.5</v>
      </c>
    </row>
    <row r="8" spans="1:15" ht="15.75" x14ac:dyDescent="0.25">
      <c r="A8" s="5"/>
      <c r="B8" s="68" t="s">
        <v>25</v>
      </c>
      <c r="C8" s="69"/>
      <c r="D8" s="69"/>
      <c r="E8" s="69"/>
      <c r="F8" s="69"/>
      <c r="G8" s="70"/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f>SUM(H8:M8)</f>
        <v>0</v>
      </c>
    </row>
    <row r="9" spans="1:15" ht="15.75" x14ac:dyDescent="0.25">
      <c r="A9" s="5"/>
      <c r="B9" s="68" t="s">
        <v>23</v>
      </c>
      <c r="C9" s="69"/>
      <c r="D9" s="69"/>
      <c r="E9" s="69"/>
      <c r="F9" s="69"/>
      <c r="G9" s="70"/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f t="shared" ref="N9:N11" si="1">SUM(H9:M9)</f>
        <v>0</v>
      </c>
    </row>
    <row r="10" spans="1:15" ht="15.75" x14ac:dyDescent="0.25">
      <c r="A10" s="5"/>
      <c r="B10" s="68" t="s">
        <v>24</v>
      </c>
      <c r="C10" s="69"/>
      <c r="D10" s="69"/>
      <c r="E10" s="69"/>
      <c r="F10" s="69"/>
      <c r="G10" s="70"/>
      <c r="H10" s="10">
        <v>7927.5</v>
      </c>
      <c r="I10" s="10">
        <v>8136.6</v>
      </c>
      <c r="J10" s="10">
        <v>8364</v>
      </c>
      <c r="K10" s="10">
        <v>8580.1</v>
      </c>
      <c r="L10" s="10">
        <v>8815.2999999999993</v>
      </c>
      <c r="M10" s="10">
        <v>9060</v>
      </c>
      <c r="N10" s="10">
        <f t="shared" si="1"/>
        <v>50883.5</v>
      </c>
    </row>
    <row r="11" spans="1:15" ht="15.75" x14ac:dyDescent="0.25">
      <c r="A11" s="5"/>
      <c r="B11" s="68" t="s">
        <v>26</v>
      </c>
      <c r="C11" s="69"/>
      <c r="D11" s="69"/>
      <c r="E11" s="69"/>
      <c r="F11" s="69"/>
      <c r="G11" s="70"/>
      <c r="H11" s="10">
        <v>0</v>
      </c>
      <c r="I11" s="10">
        <v>0</v>
      </c>
      <c r="J11" s="10"/>
      <c r="K11" s="10">
        <v>0</v>
      </c>
      <c r="L11" s="10">
        <v>0</v>
      </c>
      <c r="M11" s="10">
        <v>0</v>
      </c>
      <c r="N11" s="10">
        <f t="shared" si="1"/>
        <v>0</v>
      </c>
    </row>
    <row r="12" spans="1:15" ht="30.75" customHeight="1" x14ac:dyDescent="0.25">
      <c r="A12" s="8" t="s">
        <v>28</v>
      </c>
      <c r="B12" s="65" t="s">
        <v>45</v>
      </c>
      <c r="C12" s="66"/>
      <c r="D12" s="66"/>
      <c r="E12" s="66"/>
      <c r="F12" s="66"/>
      <c r="G12" s="67"/>
      <c r="H12" s="9">
        <f>SUM(H13:H16)</f>
        <v>69396</v>
      </c>
      <c r="I12" s="9">
        <f t="shared" ref="I12:J12" si="2">SUM(I13:I16)</f>
        <v>69779.199999999997</v>
      </c>
      <c r="J12" s="9">
        <f t="shared" si="2"/>
        <v>72571.399999999994</v>
      </c>
      <c r="K12" s="9">
        <f>SUM(K13:K16)</f>
        <v>75474.3</v>
      </c>
      <c r="L12" s="9">
        <f t="shared" ref="L12:M12" si="3">SUM(L13:L16)</f>
        <v>78493.3</v>
      </c>
      <c r="M12" s="9">
        <f t="shared" si="3"/>
        <v>81633</v>
      </c>
      <c r="N12" s="9">
        <f>SUM(H12:M12)</f>
        <v>447347.20000000001</v>
      </c>
    </row>
    <row r="13" spans="1:15" ht="15.75" x14ac:dyDescent="0.25">
      <c r="A13" s="5"/>
      <c r="B13" s="68" t="s">
        <v>25</v>
      </c>
      <c r="C13" s="69"/>
      <c r="D13" s="69"/>
      <c r="E13" s="69"/>
      <c r="F13" s="69"/>
      <c r="G13" s="70"/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f>SUM(H13:M13)</f>
        <v>0</v>
      </c>
    </row>
    <row r="14" spans="1:15" ht="15.75" x14ac:dyDescent="0.25">
      <c r="A14" s="5"/>
      <c r="B14" s="68" t="s">
        <v>23</v>
      </c>
      <c r="C14" s="69"/>
      <c r="D14" s="69"/>
      <c r="E14" s="69"/>
      <c r="F14" s="69"/>
      <c r="G14" s="70"/>
      <c r="H14" s="10"/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f t="shared" ref="N14:N16" si="4">SUM(H14:M14)</f>
        <v>0</v>
      </c>
    </row>
    <row r="15" spans="1:15" ht="15.75" x14ac:dyDescent="0.25">
      <c r="A15" s="5"/>
      <c r="B15" s="68" t="s">
        <v>24</v>
      </c>
      <c r="C15" s="69"/>
      <c r="D15" s="69"/>
      <c r="E15" s="69"/>
      <c r="F15" s="69"/>
      <c r="G15" s="70"/>
      <c r="H15" s="10">
        <v>69396</v>
      </c>
      <c r="I15" s="10">
        <v>69779.199999999997</v>
      </c>
      <c r="J15" s="10">
        <v>72571.399999999994</v>
      </c>
      <c r="K15" s="10">
        <v>75474.3</v>
      </c>
      <c r="L15" s="10">
        <v>78493.3</v>
      </c>
      <c r="M15" s="10">
        <v>81633</v>
      </c>
      <c r="N15" s="10">
        <f>SUM(H15:M15)</f>
        <v>447347.20000000001</v>
      </c>
    </row>
    <row r="16" spans="1:15" ht="15.75" x14ac:dyDescent="0.25">
      <c r="A16" s="5"/>
      <c r="B16" s="68" t="s">
        <v>26</v>
      </c>
      <c r="C16" s="69"/>
      <c r="D16" s="69"/>
      <c r="E16" s="69"/>
      <c r="F16" s="69"/>
      <c r="G16" s="70"/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f t="shared" si="4"/>
        <v>0</v>
      </c>
    </row>
    <row r="17" spans="1:14" ht="21" customHeight="1" x14ac:dyDescent="0.25">
      <c r="A17" s="8"/>
      <c r="B17" s="84" t="s">
        <v>33</v>
      </c>
      <c r="C17" s="85"/>
      <c r="D17" s="85"/>
      <c r="E17" s="85"/>
      <c r="F17" s="85"/>
      <c r="G17" s="86"/>
      <c r="H17" s="18">
        <f t="shared" ref="H17:M17" si="5">SUM(H18:H21)</f>
        <v>77323.5</v>
      </c>
      <c r="I17" s="18">
        <f t="shared" si="5"/>
        <v>77915.8</v>
      </c>
      <c r="J17" s="18">
        <f t="shared" si="5"/>
        <v>80935.399999999994</v>
      </c>
      <c r="K17" s="18">
        <f t="shared" si="5"/>
        <v>84054.400000000009</v>
      </c>
      <c r="L17" s="18">
        <f t="shared" si="5"/>
        <v>87308.6</v>
      </c>
      <c r="M17" s="18">
        <f t="shared" si="5"/>
        <v>90693</v>
      </c>
      <c r="N17" s="20">
        <f>SUM(H17:M17)</f>
        <v>498230.69999999995</v>
      </c>
    </row>
    <row r="18" spans="1:14" ht="15.75" customHeight="1" x14ac:dyDescent="0.25">
      <c r="A18" s="6"/>
      <c r="B18" s="84" t="s">
        <v>25</v>
      </c>
      <c r="C18" s="85"/>
      <c r="D18" s="85"/>
      <c r="E18" s="85"/>
      <c r="F18" s="85"/>
      <c r="G18" s="86"/>
      <c r="H18" s="19">
        <f>H8+H13</f>
        <v>0</v>
      </c>
      <c r="I18" s="19">
        <f>SUM(I8)</f>
        <v>0</v>
      </c>
      <c r="J18" s="19">
        <f>SUM(J8)</f>
        <v>0</v>
      </c>
      <c r="K18" s="19">
        <f>SUM(K8)</f>
        <v>0</v>
      </c>
      <c r="L18" s="19">
        <f>SUM(L8)</f>
        <v>0</v>
      </c>
      <c r="M18" s="19">
        <f>SUM(M8)</f>
        <v>0</v>
      </c>
      <c r="N18" s="21">
        <f>SUM(H18:M18)</f>
        <v>0</v>
      </c>
    </row>
    <row r="19" spans="1:14" ht="15.75" customHeight="1" x14ac:dyDescent="0.25">
      <c r="A19" s="6"/>
      <c r="B19" s="84" t="s">
        <v>23</v>
      </c>
      <c r="C19" s="85"/>
      <c r="D19" s="85"/>
      <c r="E19" s="85"/>
      <c r="F19" s="85"/>
      <c r="G19" s="86"/>
      <c r="H19" s="19">
        <f>H9+H14</f>
        <v>0</v>
      </c>
      <c r="I19" s="19">
        <f t="shared" ref="I19:L21" si="6">SUM(I9,I14)</f>
        <v>0</v>
      </c>
      <c r="J19" s="18">
        <f t="shared" si="6"/>
        <v>0</v>
      </c>
      <c r="K19" s="18">
        <f t="shared" si="6"/>
        <v>0</v>
      </c>
      <c r="L19" s="18">
        <f t="shared" si="6"/>
        <v>0</v>
      </c>
      <c r="M19" s="18">
        <v>0</v>
      </c>
      <c r="N19" s="21">
        <f>SUM(H19:M19)</f>
        <v>0</v>
      </c>
    </row>
    <row r="20" spans="1:14" ht="15.75" customHeight="1" x14ac:dyDescent="0.25">
      <c r="A20" s="6"/>
      <c r="B20" s="84" t="s">
        <v>24</v>
      </c>
      <c r="C20" s="85"/>
      <c r="D20" s="85"/>
      <c r="E20" s="85"/>
      <c r="F20" s="85"/>
      <c r="G20" s="86"/>
      <c r="H20" s="19">
        <f>H10+H15</f>
        <v>77323.5</v>
      </c>
      <c r="I20" s="19">
        <f t="shared" si="6"/>
        <v>77915.8</v>
      </c>
      <c r="J20" s="18">
        <f t="shared" si="6"/>
        <v>80935.399999999994</v>
      </c>
      <c r="K20" s="18">
        <f t="shared" si="6"/>
        <v>84054.400000000009</v>
      </c>
      <c r="L20" s="18">
        <f t="shared" si="6"/>
        <v>87308.6</v>
      </c>
      <c r="M20" s="18">
        <f>SUM(M10,M15)</f>
        <v>90693</v>
      </c>
      <c r="N20" s="21">
        <f>SUM(H20:M20)</f>
        <v>498230.69999999995</v>
      </c>
    </row>
    <row r="21" spans="1:14" ht="15.75" customHeight="1" x14ac:dyDescent="0.25">
      <c r="A21" s="6"/>
      <c r="B21" s="84" t="s">
        <v>26</v>
      </c>
      <c r="C21" s="85"/>
      <c r="D21" s="85"/>
      <c r="E21" s="85"/>
      <c r="F21" s="85"/>
      <c r="G21" s="86"/>
      <c r="H21" s="19">
        <f>H11+H16</f>
        <v>0</v>
      </c>
      <c r="I21" s="19">
        <f t="shared" si="6"/>
        <v>0</v>
      </c>
      <c r="J21" s="18">
        <f t="shared" si="6"/>
        <v>0</v>
      </c>
      <c r="K21" s="18">
        <f t="shared" si="6"/>
        <v>0</v>
      </c>
      <c r="L21" s="18">
        <f t="shared" si="6"/>
        <v>0</v>
      </c>
      <c r="M21" s="18">
        <f>SUM(M11,M16)</f>
        <v>0</v>
      </c>
      <c r="N21" s="21">
        <f>SUM(H21:M21)</f>
        <v>0</v>
      </c>
    </row>
    <row r="22" spans="1:14" ht="15.75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</sheetData>
  <mergeCells count="22">
    <mergeCell ref="B21:G21"/>
    <mergeCell ref="B20:G20"/>
    <mergeCell ref="B19:G19"/>
    <mergeCell ref="B18:G18"/>
    <mergeCell ref="B17:G17"/>
    <mergeCell ref="A1:O1"/>
    <mergeCell ref="H3:M3"/>
    <mergeCell ref="N3:N4"/>
    <mergeCell ref="B3:G4"/>
    <mergeCell ref="A3:A4"/>
    <mergeCell ref="B16:G16"/>
    <mergeCell ref="B7:G7"/>
    <mergeCell ref="B8:G8"/>
    <mergeCell ref="B9:G9"/>
    <mergeCell ref="B10:G10"/>
    <mergeCell ref="B11:G11"/>
    <mergeCell ref="B5:G5"/>
    <mergeCell ref="B12:G12"/>
    <mergeCell ref="B13:G13"/>
    <mergeCell ref="B14:G14"/>
    <mergeCell ref="B15:G15"/>
    <mergeCell ref="B6:N6"/>
  </mergeCells>
  <pageMargins left="0.25" right="0.25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2025-04-13T22:42:40Z</cp:lastPrinted>
  <dcterms:created xsi:type="dcterms:W3CDTF">2024-09-09T23:09:19Z</dcterms:created>
  <dcterms:modified xsi:type="dcterms:W3CDTF">2025-04-14T02:05:47Z</dcterms:modified>
</cp:coreProperties>
</file>